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tabRatio="446" activeTab="0"/>
  </bookViews>
  <sheets>
    <sheet name="OK BiO kat_C 2017_" sheetId="1" r:id="rId1"/>
    <sheet name="Sestava kompatibility" sheetId="2" r:id="rId2"/>
  </sheets>
  <definedNames>
    <definedName name="_xlnm.Print_Area" localSheetId="0">'OK BiO kat_C 2017_'!$A$1:$M$48</definedName>
  </definedNames>
  <calcPr fullCalcOnLoad="1"/>
</workbook>
</file>

<file path=xl/sharedStrings.xml><?xml version="1.0" encoding="utf-8"?>
<sst xmlns="http://schemas.openxmlformats.org/spreadsheetml/2006/main" count="148" uniqueCount="104">
  <si>
    <t>Pořadí</t>
  </si>
  <si>
    <t>Č.</t>
  </si>
  <si>
    <t>Třída</t>
  </si>
  <si>
    <t>Škola</t>
  </si>
  <si>
    <t>Teor.</t>
  </si>
  <si>
    <t>Labor.</t>
  </si>
  <si>
    <t>Poz-R</t>
  </si>
  <si>
    <t>Poz-Ž</t>
  </si>
  <si>
    <t>Celkem</t>
  </si>
  <si>
    <t>% úsp.</t>
  </si>
  <si>
    <t>Úspěšnost</t>
  </si>
  <si>
    <t>1.</t>
  </si>
  <si>
    <t>úspěšný řešitel</t>
  </si>
  <si>
    <t>2.</t>
  </si>
  <si>
    <t>3.</t>
  </si>
  <si>
    <t>4.</t>
  </si>
  <si>
    <t>5.</t>
  </si>
  <si>
    <t>13.</t>
  </si>
  <si>
    <t>14.</t>
  </si>
  <si>
    <t>20.</t>
  </si>
  <si>
    <t>21.</t>
  </si>
  <si>
    <t>22.</t>
  </si>
  <si>
    <t>25.</t>
  </si>
  <si>
    <t>řešitel</t>
  </si>
  <si>
    <t>MAXIMÁLNÍ MOŽNÝ POČET BODŮ:</t>
  </si>
  <si>
    <t>6.</t>
  </si>
  <si>
    <t>7.</t>
  </si>
  <si>
    <t>8.</t>
  </si>
  <si>
    <t>9.</t>
  </si>
  <si>
    <t>15.</t>
  </si>
  <si>
    <t>16.</t>
  </si>
  <si>
    <t>17.</t>
  </si>
  <si>
    <t>18.</t>
  </si>
  <si>
    <t>19.</t>
  </si>
  <si>
    <t>23.</t>
  </si>
  <si>
    <t>24.</t>
  </si>
  <si>
    <t>12.</t>
  </si>
  <si>
    <t>26.</t>
  </si>
  <si>
    <t>27.</t>
  </si>
  <si>
    <t>28.</t>
  </si>
  <si>
    <t>29.</t>
  </si>
  <si>
    <t>Okresní</t>
  </si>
  <si>
    <t>úkol</t>
  </si>
  <si>
    <t>Jméno</t>
  </si>
  <si>
    <t>Kategorie</t>
  </si>
  <si>
    <t>Datum</t>
  </si>
  <si>
    <t>Kolo</t>
  </si>
  <si>
    <t>30.</t>
  </si>
  <si>
    <t>Hradec Králové</t>
  </si>
  <si>
    <t>10.</t>
  </si>
  <si>
    <t>11.</t>
  </si>
  <si>
    <t>Sestava kompatibility pro 2015OKDokres HK1.xls</t>
  </si>
  <si>
    <t>Spustit: 27.4.2015 9:54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</si>
  <si>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</si>
  <si>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</si>
  <si>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</si>
  <si>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</si>
  <si>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</si>
  <si>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</si>
  <si>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Střední odborná škola veterinární, Hradec Králové                                               Mgr. Bronislava Tocháčková</t>
  </si>
  <si>
    <t>ZŠ Štefánikova, HK</t>
  </si>
  <si>
    <t>Biskupské Gy B.B., HK</t>
  </si>
  <si>
    <t>ZŠ Třebechovice p.O.</t>
  </si>
  <si>
    <t>Biologická olympiáda 2016/17</t>
  </si>
  <si>
    <t>C</t>
  </si>
  <si>
    <t>Ryšánková Alena</t>
  </si>
  <si>
    <t>Resler Aleš</t>
  </si>
  <si>
    <t>Strnad Jakub</t>
  </si>
  <si>
    <t>ZŠ Chlumec n/C</t>
  </si>
  <si>
    <t>Petráňová Helena</t>
  </si>
  <si>
    <t>Vondra Kristián</t>
  </si>
  <si>
    <t>Pávek Matěj</t>
  </si>
  <si>
    <t>Nováková Eliška</t>
  </si>
  <si>
    <t>Dvořáková Monika</t>
  </si>
  <si>
    <t>ZŠ Svobodné Dvory</t>
  </si>
  <si>
    <t>Fajtová Natálie</t>
  </si>
  <si>
    <t>Rejlová Tereza</t>
  </si>
  <si>
    <t>Gymn. Nový Bydžov</t>
  </si>
  <si>
    <t>Melicharová Sára</t>
  </si>
  <si>
    <t>Marešová Kateřina</t>
  </si>
  <si>
    <t>Frolová Eliška</t>
  </si>
  <si>
    <t>Ponča Karel</t>
  </si>
  <si>
    <t>Kotingová Petra</t>
  </si>
  <si>
    <t>Horáková Veronika</t>
  </si>
  <si>
    <t>Matyáštíková Johana</t>
  </si>
  <si>
    <t>Petráň Lukáš</t>
  </si>
  <si>
    <t>Králíčková Magda</t>
  </si>
  <si>
    <t>Ulrich Milan</t>
  </si>
  <si>
    <t>Drašnar Jan</t>
  </si>
  <si>
    <t>Bartoňová Anežka</t>
  </si>
  <si>
    <t>Chrásková Šárka</t>
  </si>
  <si>
    <t>Polehla Vojtěch</t>
  </si>
  <si>
    <t>Skořepová Klára</t>
  </si>
  <si>
    <t>Chladová Eliška</t>
  </si>
  <si>
    <t>ZŠ Libčany</t>
  </si>
  <si>
    <t>Svobodová Valentýna</t>
  </si>
  <si>
    <t>Jánská Erika</t>
  </si>
  <si>
    <t>Taubner Adam</t>
  </si>
  <si>
    <t>ZŠ Bezručova, HK</t>
  </si>
  <si>
    <t>ZŠ Úprkova, HK</t>
  </si>
  <si>
    <t>ZŠ SNP, HK</t>
  </si>
  <si>
    <t>G B. Němcové, HK</t>
  </si>
  <si>
    <t>PSJG, HK</t>
  </si>
  <si>
    <t>20.4.2017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</si>
</sst>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-* #,##0.00\ [$Kč-405]_-;\-* #,##0.00\ [$Kč-405]_-;_-* &quot;-&quot;??\ [$Kč-405]_-;_-@_-"/>
    <numFmt numFmtId="169" formatCode="[$-405]d\.\ mmmm\ yy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4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>
      <alignment/>
      <protection/>
    </xf>
    <xf numFmtId="0" fontId="28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49" fontId="19" fillId="0" borderId="0" xfId="47" applyNumberFormat="1" applyFont="1" applyFill="1" applyAlignment="1">
      <alignment horizont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Alignment="1">
      <alignment horizontal="center"/>
      <protection/>
    </xf>
    <xf numFmtId="164" fontId="20" fillId="0" borderId="0" xfId="47" applyNumberFormat="1" applyFont="1" applyFill="1" applyAlignment="1">
      <alignment horizontal="center"/>
      <protection/>
    </xf>
    <xf numFmtId="0" fontId="21" fillId="0" borderId="0" xfId="47" applyFont="1" applyFill="1" applyAlignment="1">
      <alignment wrapText="1"/>
      <protection/>
    </xf>
    <xf numFmtId="0" fontId="19" fillId="0" borderId="0" xfId="47" applyFont="1" applyFill="1" applyBorder="1">
      <alignment/>
      <protection/>
    </xf>
    <xf numFmtId="164" fontId="24" fillId="0" borderId="10" xfId="47" applyNumberFormat="1" applyFont="1" applyFill="1" applyBorder="1" applyAlignment="1">
      <alignment horizontal="center"/>
      <protection/>
    </xf>
    <xf numFmtId="1" fontId="24" fillId="0" borderId="11" xfId="47" applyNumberFormat="1" applyFont="1" applyFill="1" applyBorder="1" applyAlignment="1">
      <alignment horizontal="center"/>
      <protection/>
    </xf>
    <xf numFmtId="0" fontId="24" fillId="0" borderId="12" xfId="0" applyFont="1" applyFill="1" applyBorder="1" applyAlignment="1">
      <alignment horizontal="left" wrapText="1"/>
    </xf>
    <xf numFmtId="2" fontId="24" fillId="0" borderId="12" xfId="0" applyNumberFormat="1" applyFont="1" applyFill="1" applyBorder="1" applyAlignment="1">
      <alignment horizontal="center" wrapText="1"/>
    </xf>
    <xf numFmtId="2" fontId="24" fillId="0" borderId="12" xfId="0" applyNumberFormat="1" applyFont="1" applyFill="1" applyBorder="1" applyAlignment="1">
      <alignment horizontal="center"/>
    </xf>
    <xf numFmtId="164" fontId="24" fillId="0" borderId="12" xfId="47" applyNumberFormat="1" applyFont="1" applyFill="1" applyBorder="1" applyAlignment="1">
      <alignment horizontal="center" wrapText="1"/>
      <protection/>
    </xf>
    <xf numFmtId="164" fontId="24" fillId="0" borderId="13" xfId="47" applyNumberFormat="1" applyFont="1" applyFill="1" applyBorder="1" applyAlignment="1">
      <alignment horizontal="center" wrapText="1"/>
      <protection/>
    </xf>
    <xf numFmtId="0" fontId="24" fillId="0" borderId="12" xfId="0" applyFont="1" applyFill="1" applyBorder="1" applyAlignment="1">
      <alignment horizontal="left"/>
    </xf>
    <xf numFmtId="164" fontId="24" fillId="0" borderId="12" xfId="47" applyNumberFormat="1" applyFont="1" applyFill="1" applyBorder="1" applyAlignment="1">
      <alignment horizontal="center"/>
      <protection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47" applyNumberFormat="1" applyFont="1" applyFill="1" applyBorder="1" applyAlignment="1">
      <alignment horizontal="center" wrapText="1"/>
      <protection/>
    </xf>
    <xf numFmtId="164" fontId="24" fillId="0" borderId="12" xfId="47" applyNumberFormat="1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/>
    </xf>
    <xf numFmtId="49" fontId="24" fillId="0" borderId="12" xfId="47" applyNumberFormat="1" applyFont="1" applyFill="1" applyBorder="1" applyAlignment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164" fontId="24" fillId="0" borderId="13" xfId="47" applyNumberFormat="1" applyFont="1" applyFill="1" applyBorder="1" applyAlignment="1">
      <alignment horizontal="center"/>
      <protection/>
    </xf>
    <xf numFmtId="164" fontId="24" fillId="0" borderId="14" xfId="47" applyNumberFormat="1" applyFont="1" applyFill="1" applyBorder="1" applyAlignment="1">
      <alignment horizontal="center"/>
      <protection/>
    </xf>
    <xf numFmtId="0" fontId="24" fillId="0" borderId="15" xfId="47" applyFont="1" applyFill="1" applyBorder="1" applyAlignment="1">
      <alignment horizontal="center"/>
      <protection/>
    </xf>
    <xf numFmtId="1" fontId="24" fillId="0" borderId="16" xfId="47" applyNumberFormat="1" applyFont="1" applyFill="1" applyBorder="1" applyAlignment="1">
      <alignment horizontal="center"/>
      <protection/>
    </xf>
    <xf numFmtId="164" fontId="24" fillId="0" borderId="17" xfId="47" applyNumberFormat="1" applyFont="1" applyFill="1" applyBorder="1" applyAlignment="1">
      <alignment horizontal="center"/>
      <protection/>
    </xf>
    <xf numFmtId="164" fontId="24" fillId="0" borderId="18" xfId="47" applyNumberFormat="1" applyFont="1" applyFill="1" applyBorder="1" applyAlignment="1">
      <alignment horizontal="center"/>
      <protection/>
    </xf>
    <xf numFmtId="49" fontId="24" fillId="0" borderId="19" xfId="47" applyNumberFormat="1" applyFont="1" applyFill="1" applyBorder="1" applyAlignment="1">
      <alignment horizontal="center" vertical="center"/>
      <protection/>
    </xf>
    <xf numFmtId="0" fontId="24" fillId="0" borderId="19" xfId="47" applyFont="1" applyFill="1" applyBorder="1" applyAlignment="1">
      <alignment horizontal="center"/>
      <protection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164" fontId="26" fillId="0" borderId="20" xfId="47" applyNumberFormat="1" applyFont="1" applyFill="1" applyBorder="1" applyAlignment="1">
      <alignment horizontal="center"/>
      <protection/>
    </xf>
    <xf numFmtId="164" fontId="26" fillId="0" borderId="21" xfId="47" applyNumberFormat="1" applyFont="1" applyFill="1" applyBorder="1" applyAlignment="1">
      <alignment horizontal="center"/>
      <protection/>
    </xf>
    <xf numFmtId="1" fontId="24" fillId="0" borderId="11" xfId="47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1" fontId="24" fillId="0" borderId="22" xfId="47" applyNumberFormat="1" applyFont="1" applyFill="1" applyBorder="1" applyAlignment="1">
      <alignment horizontal="center"/>
      <protection/>
    </xf>
    <xf numFmtId="0" fontId="24" fillId="0" borderId="23" xfId="0" applyFont="1" applyFill="1" applyBorder="1" applyAlignment="1">
      <alignment horizontal="left" wrapText="1"/>
    </xf>
    <xf numFmtId="49" fontId="24" fillId="0" borderId="23" xfId="47" applyNumberFormat="1" applyFont="1" applyFill="1" applyBorder="1" applyAlignment="1">
      <alignment horizontal="center"/>
      <protection/>
    </xf>
    <xf numFmtId="2" fontId="24" fillId="0" borderId="23" xfId="0" applyNumberFormat="1" applyFont="1" applyFill="1" applyBorder="1" applyAlignment="1">
      <alignment horizontal="center" wrapText="1"/>
    </xf>
    <xf numFmtId="2" fontId="24" fillId="0" borderId="23" xfId="0" applyNumberFormat="1" applyFont="1" applyFill="1" applyBorder="1" applyAlignment="1">
      <alignment horizontal="center"/>
    </xf>
    <xf numFmtId="164" fontId="24" fillId="0" borderId="23" xfId="47" applyNumberFormat="1" applyFont="1" applyFill="1" applyBorder="1" applyAlignment="1">
      <alignment horizontal="center" wrapText="1"/>
      <protection/>
    </xf>
    <xf numFmtId="164" fontId="24" fillId="0" borderId="24" xfId="47" applyNumberFormat="1" applyFont="1" applyFill="1" applyBorder="1" applyAlignment="1">
      <alignment horizontal="center" wrapText="1"/>
      <protection/>
    </xf>
    <xf numFmtId="164" fontId="24" fillId="0" borderId="25" xfId="47" applyNumberFormat="1" applyFont="1" applyFill="1" applyBorder="1" applyAlignment="1">
      <alignment horizontal="center"/>
      <protection/>
    </xf>
    <xf numFmtId="164" fontId="24" fillId="0" borderId="26" xfId="47" applyNumberFormat="1" applyFont="1" applyFill="1" applyBorder="1" applyAlignment="1">
      <alignment horizontal="center"/>
      <protection/>
    </xf>
    <xf numFmtId="0" fontId="24" fillId="0" borderId="27" xfId="47" applyFont="1" applyFill="1" applyBorder="1" applyAlignment="1">
      <alignment horizontal="center" vertical="center"/>
      <protection/>
    </xf>
    <xf numFmtId="49" fontId="24" fillId="0" borderId="28" xfId="47" applyNumberFormat="1" applyFont="1" applyFill="1" applyBorder="1" applyAlignment="1">
      <alignment horizontal="center" vertical="center"/>
      <protection/>
    </xf>
    <xf numFmtId="0" fontId="24" fillId="0" borderId="28" xfId="47" applyFont="1" applyFill="1" applyBorder="1" applyAlignment="1">
      <alignment horizontal="center" vertical="center"/>
      <protection/>
    </xf>
    <xf numFmtId="0" fontId="32" fillId="0" borderId="29" xfId="47" applyFont="1" applyFill="1" applyBorder="1">
      <alignment/>
      <protection/>
    </xf>
    <xf numFmtId="0" fontId="33" fillId="0" borderId="30" xfId="47" applyFont="1" applyFill="1" applyBorder="1" applyAlignment="1">
      <alignment horizontal="center" vertical="center" wrapText="1"/>
      <protection/>
    </xf>
    <xf numFmtId="49" fontId="33" fillId="0" borderId="31" xfId="47" applyNumberFormat="1" applyFont="1" applyFill="1" applyBorder="1" applyAlignment="1">
      <alignment horizontal="center" vertical="center" wrapText="1"/>
      <protection/>
    </xf>
    <xf numFmtId="49" fontId="33" fillId="0" borderId="31" xfId="47" applyNumberFormat="1" applyFont="1" applyFill="1" applyBorder="1" applyAlignment="1">
      <alignment horizontal="left" vertical="center" wrapText="1"/>
      <protection/>
    </xf>
    <xf numFmtId="0" fontId="33" fillId="0" borderId="32" xfId="0" applyFont="1" applyBorder="1" applyAlignment="1">
      <alignment horizontal="center" vertical="center"/>
    </xf>
    <xf numFmtId="0" fontId="33" fillId="0" borderId="31" xfId="47" applyFont="1" applyFill="1" applyBorder="1" applyAlignment="1">
      <alignment horizontal="left" vertical="center" wrapText="1"/>
      <protection/>
    </xf>
    <xf numFmtId="0" fontId="33" fillId="0" borderId="31" xfId="47" applyFont="1" applyFill="1" applyBorder="1" applyAlignment="1">
      <alignment horizontal="center" vertical="center" wrapText="1"/>
      <protection/>
    </xf>
    <xf numFmtId="0" fontId="33" fillId="0" borderId="33" xfId="47" applyFont="1" applyFill="1" applyBorder="1" applyAlignment="1">
      <alignment horizontal="center" vertical="center" wrapText="1"/>
      <protection/>
    </xf>
    <xf numFmtId="164" fontId="33" fillId="0" borderId="34" xfId="47" applyNumberFormat="1" applyFont="1" applyFill="1" applyBorder="1" applyAlignment="1">
      <alignment horizontal="center" vertical="center" wrapText="1"/>
      <protection/>
    </xf>
    <xf numFmtId="164" fontId="33" fillId="0" borderId="35" xfId="47" applyNumberFormat="1" applyFont="1" applyFill="1" applyBorder="1" applyAlignment="1">
      <alignment horizontal="center" vertical="center" wrapText="1"/>
      <protection/>
    </xf>
    <xf numFmtId="164" fontId="33" fillId="0" borderId="36" xfId="47" applyNumberFormat="1" applyFont="1" applyFill="1" applyBorder="1" applyAlignment="1">
      <alignment horizontal="center" vertical="center" wrapText="1"/>
      <protection/>
    </xf>
    <xf numFmtId="49" fontId="34" fillId="0" borderId="37" xfId="47" applyNumberFormat="1" applyFont="1" applyFill="1" applyBorder="1" applyAlignment="1">
      <alignment horizontal="center"/>
      <protection/>
    </xf>
    <xf numFmtId="49" fontId="35" fillId="0" borderId="23" xfId="47" applyNumberFormat="1" applyFont="1" applyFill="1" applyBorder="1" applyAlignment="1">
      <alignment horizontal="center"/>
      <protection/>
    </xf>
    <xf numFmtId="49" fontId="34" fillId="0" borderId="38" xfId="47" applyNumberFormat="1" applyFont="1" applyFill="1" applyBorder="1" applyAlignment="1">
      <alignment horizontal="center"/>
      <protection/>
    </xf>
    <xf numFmtId="0" fontId="2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0" xfId="0" applyNumberFormat="1" applyBorder="1" applyAlignment="1">
      <alignment horizontal="center" vertical="top" wrapText="1"/>
    </xf>
    <xf numFmtId="0" fontId="0" fillId="0" borderId="41" xfId="0" applyNumberFormat="1" applyBorder="1" applyAlignment="1">
      <alignment horizontal="center" vertical="top" wrapText="1"/>
    </xf>
    <xf numFmtId="0" fontId="29" fillId="0" borderId="42" xfId="47" applyFont="1" applyFill="1" applyBorder="1" applyAlignment="1">
      <alignment horizontal="center" vertical="center"/>
      <protection/>
    </xf>
    <xf numFmtId="49" fontId="29" fillId="0" borderId="28" xfId="47" applyNumberFormat="1" applyFont="1" applyFill="1" applyBorder="1" applyAlignment="1">
      <alignment horizontal="center" vertical="center"/>
      <protection/>
    </xf>
    <xf numFmtId="1" fontId="29" fillId="0" borderId="11" xfId="47" applyNumberFormat="1" applyFont="1" applyFill="1" applyBorder="1" applyAlignment="1">
      <alignment horizontal="left" vertical="center"/>
      <protection/>
    </xf>
    <xf numFmtId="0" fontId="29" fillId="0" borderId="28" xfId="47" applyFont="1" applyFill="1" applyBorder="1" applyAlignment="1">
      <alignment horizontal="center" vertical="center"/>
      <protection/>
    </xf>
    <xf numFmtId="0" fontId="29" fillId="0" borderId="27" xfId="47" applyFont="1" applyFill="1" applyBorder="1" applyAlignment="1">
      <alignment horizontal="center" vertical="center"/>
      <protection/>
    </xf>
    <xf numFmtId="164" fontId="29" fillId="0" borderId="43" xfId="47" applyNumberFormat="1" applyFont="1" applyFill="1" applyBorder="1" applyAlignment="1">
      <alignment horizontal="center" vertical="center"/>
      <protection/>
    </xf>
    <xf numFmtId="1" fontId="29" fillId="0" borderId="44" xfId="47" applyNumberFormat="1" applyFont="1" applyFill="1" applyBorder="1" applyAlignment="1">
      <alignment horizontal="left" vertical="center"/>
      <protection/>
    </xf>
    <xf numFmtId="0" fontId="37" fillId="0" borderId="45" xfId="47" applyFont="1" applyFill="1" applyBorder="1" applyAlignment="1">
      <alignment horizontal="left" vertical="top" wrapText="1"/>
      <protection/>
    </xf>
    <xf numFmtId="0" fontId="37" fillId="0" borderId="45" xfId="0" applyFont="1" applyFill="1" applyBorder="1" applyAlignment="1">
      <alignment horizontal="left" vertical="top"/>
    </xf>
    <xf numFmtId="0" fontId="37" fillId="0" borderId="46" xfId="47" applyFont="1" applyFill="1" applyBorder="1" applyAlignment="1">
      <alignment horizontal="left" vertical="top" wrapText="1"/>
      <protection/>
    </xf>
    <xf numFmtId="0" fontId="37" fillId="0" borderId="47" xfId="47" applyFont="1" applyFill="1" applyBorder="1" applyAlignment="1">
      <alignment horizontal="center" vertical="top" wrapText="1"/>
      <protection/>
    </xf>
    <xf numFmtId="0" fontId="37" fillId="0" borderId="47" xfId="0" applyFont="1" applyFill="1" applyBorder="1" applyAlignment="1">
      <alignment horizontal="left" vertical="top" wrapText="1"/>
    </xf>
    <xf numFmtId="164" fontId="31" fillId="0" borderId="48" xfId="47" applyNumberFormat="1" applyFont="1" applyFill="1" applyBorder="1" applyAlignment="1">
      <alignment horizontal="center" vertical="center" wrapText="1"/>
      <protection/>
    </xf>
    <xf numFmtId="164" fontId="31" fillId="0" borderId="49" xfId="47" applyNumberFormat="1" applyFont="1" applyFill="1" applyBorder="1" applyAlignment="1">
      <alignment horizontal="center" vertical="center"/>
      <protection/>
    </xf>
    <xf numFmtId="164" fontId="31" fillId="0" borderId="43" xfId="47" applyNumberFormat="1" applyFont="1" applyFill="1" applyBorder="1" applyAlignment="1">
      <alignment horizontal="center" vertical="center"/>
      <protection/>
    </xf>
    <xf numFmtId="164" fontId="31" fillId="0" borderId="50" xfId="47" applyNumberFormat="1" applyFont="1" applyFill="1" applyBorder="1" applyAlignment="1">
      <alignment horizontal="center" vertical="center"/>
      <protection/>
    </xf>
    <xf numFmtId="164" fontId="31" fillId="0" borderId="12" xfId="47" applyNumberFormat="1" applyFont="1" applyFill="1" applyBorder="1" applyAlignment="1">
      <alignment horizontal="center" vertical="center" wrapText="1"/>
      <protection/>
    </xf>
    <xf numFmtId="164" fontId="31" fillId="0" borderId="12" xfId="47" applyNumberFormat="1" applyFont="1" applyFill="1" applyBorder="1" applyAlignment="1">
      <alignment horizontal="center" vertical="center"/>
      <protection/>
    </xf>
    <xf numFmtId="164" fontId="31" fillId="0" borderId="13" xfId="47" applyNumberFormat="1" applyFont="1" applyFill="1" applyBorder="1" applyAlignment="1">
      <alignment horizontal="center" vertical="center" wrapText="1"/>
      <protection/>
    </xf>
    <xf numFmtId="164" fontId="31" fillId="0" borderId="12" xfId="0" applyNumberFormat="1" applyFont="1" applyFill="1" applyBorder="1" applyAlignment="1">
      <alignment horizontal="center" vertical="center" wrapText="1"/>
    </xf>
    <xf numFmtId="164" fontId="31" fillId="0" borderId="12" xfId="0" applyNumberFormat="1" applyFont="1" applyFill="1" applyBorder="1" applyAlignment="1">
      <alignment horizontal="center" vertical="center"/>
    </xf>
    <xf numFmtId="164" fontId="31" fillId="0" borderId="13" xfId="47" applyNumberFormat="1" applyFont="1" applyFill="1" applyBorder="1" applyAlignment="1">
      <alignment horizontal="center" vertical="center"/>
      <protection/>
    </xf>
    <xf numFmtId="164" fontId="31" fillId="0" borderId="13" xfId="0" applyNumberFormat="1" applyFont="1" applyFill="1" applyBorder="1" applyAlignment="1">
      <alignment horizontal="center" vertical="center"/>
    </xf>
    <xf numFmtId="164" fontId="32" fillId="0" borderId="12" xfId="47" applyNumberFormat="1" applyFont="1" applyFill="1" applyBorder="1" applyAlignment="1">
      <alignment horizontal="center" vertical="center" wrapText="1"/>
      <protection/>
    </xf>
    <xf numFmtId="164" fontId="32" fillId="0" borderId="13" xfId="47" applyNumberFormat="1" applyFont="1" applyFill="1" applyBorder="1" applyAlignment="1">
      <alignment horizontal="center" vertical="center" wrapText="1"/>
      <protection/>
    </xf>
    <xf numFmtId="164" fontId="32" fillId="0" borderId="49" xfId="47" applyNumberFormat="1" applyFont="1" applyFill="1" applyBorder="1" applyAlignment="1">
      <alignment horizontal="center" vertical="center"/>
      <protection/>
    </xf>
    <xf numFmtId="164" fontId="32" fillId="0" borderId="43" xfId="47" applyNumberFormat="1" applyFont="1" applyFill="1" applyBorder="1" applyAlignment="1">
      <alignment horizontal="center" vertical="center"/>
      <protection/>
    </xf>
    <xf numFmtId="164" fontId="32" fillId="0" borderId="51" xfId="47" applyNumberFormat="1" applyFont="1" applyFill="1" applyBorder="1" applyAlignment="1">
      <alignment horizontal="center" vertical="center"/>
      <protection/>
    </xf>
    <xf numFmtId="49" fontId="32" fillId="0" borderId="12" xfId="47" applyNumberFormat="1" applyFont="1" applyFill="1" applyBorder="1" applyAlignment="1">
      <alignment horizontal="center" vertical="center"/>
      <protection/>
    </xf>
    <xf numFmtId="164" fontId="32" fillId="0" borderId="12" xfId="47" applyNumberFormat="1" applyFont="1" applyFill="1" applyBorder="1" applyAlignment="1">
      <alignment horizontal="center" vertical="center"/>
      <protection/>
    </xf>
    <xf numFmtId="164" fontId="32" fillId="0" borderId="12" xfId="0" applyNumberFormat="1" applyFont="1" applyFill="1" applyBorder="1" applyAlignment="1">
      <alignment horizontal="center" vertical="center" wrapText="1"/>
    </xf>
    <xf numFmtId="164" fontId="32" fillId="0" borderId="12" xfId="0" applyNumberFormat="1" applyFont="1" applyFill="1" applyBorder="1" applyAlignment="1">
      <alignment horizontal="center" vertical="center"/>
    </xf>
    <xf numFmtId="164" fontId="32" fillId="0" borderId="13" xfId="47" applyNumberFormat="1" applyFont="1" applyFill="1" applyBorder="1" applyAlignment="1">
      <alignment horizontal="center" vertical="center"/>
      <protection/>
    </xf>
    <xf numFmtId="0" fontId="21" fillId="0" borderId="0" xfId="47" applyFont="1" applyFill="1" applyBorder="1" applyAlignment="1">
      <alignment wrapText="1"/>
      <protection/>
    </xf>
    <xf numFmtId="0" fontId="22" fillId="0" borderId="0" xfId="47" applyNumberFormat="1" applyFont="1" applyFill="1" applyBorder="1" applyAlignment="1">
      <alignment horizontal="left" vertical="top" wrapText="1"/>
      <protection/>
    </xf>
    <xf numFmtId="0" fontId="37" fillId="0" borderId="12" xfId="0" applyNumberFormat="1" applyFont="1" applyFill="1" applyBorder="1" applyAlignment="1">
      <alignment horizontal="left" vertical="center"/>
    </xf>
    <xf numFmtId="0" fontId="37" fillId="0" borderId="45" xfId="0" applyNumberFormat="1" applyFont="1" applyFill="1" applyBorder="1" applyAlignment="1">
      <alignment horizontal="left" vertical="center"/>
    </xf>
    <xf numFmtId="0" fontId="37" fillId="0" borderId="45" xfId="47" applyNumberFormat="1" applyFont="1" applyFill="1" applyBorder="1" applyAlignment="1">
      <alignment horizontal="left" vertical="center"/>
      <protection/>
    </xf>
    <xf numFmtId="0" fontId="37" fillId="0" borderId="45" xfId="47" applyNumberFormat="1" applyFont="1" applyFill="1" applyBorder="1" applyAlignment="1">
      <alignment horizontal="center" vertical="center"/>
      <protection/>
    </xf>
    <xf numFmtId="0" fontId="37" fillId="0" borderId="45" xfId="0" applyNumberFormat="1" applyFont="1" applyFill="1" applyBorder="1" applyAlignment="1">
      <alignment horizontal="left"/>
    </xf>
    <xf numFmtId="0" fontId="37" fillId="0" borderId="45" xfId="0" applyNumberFormat="1" applyFont="1" applyFill="1" applyBorder="1" applyAlignment="1">
      <alignment horizontal="center" vertical="center"/>
    </xf>
    <xf numFmtId="0" fontId="37" fillId="0" borderId="52" xfId="47" applyNumberFormat="1" applyFont="1" applyFill="1" applyBorder="1" applyAlignment="1">
      <alignment horizontal="center" vertical="center"/>
      <protection/>
    </xf>
    <xf numFmtId="0" fontId="37" fillId="0" borderId="45" xfId="47" applyNumberFormat="1" applyFont="1" applyFill="1" applyBorder="1" applyAlignment="1">
      <alignment horizontal="left"/>
      <protection/>
    </xf>
    <xf numFmtId="0" fontId="37" fillId="0" borderId="45" xfId="47" applyNumberFormat="1" applyFont="1" applyFill="1" applyBorder="1" applyAlignment="1">
      <alignment horizontal="center"/>
      <protection/>
    </xf>
    <xf numFmtId="0" fontId="37" fillId="0" borderId="52" xfId="0" applyNumberFormat="1" applyFont="1" applyFill="1" applyBorder="1" applyAlignment="1">
      <alignment horizontal="left"/>
    </xf>
    <xf numFmtId="0" fontId="37" fillId="0" borderId="52" xfId="0" applyNumberFormat="1" applyFont="1" applyFill="1" applyBorder="1" applyAlignment="1">
      <alignment horizontal="center" vertical="center"/>
    </xf>
    <xf numFmtId="0" fontId="37" fillId="0" borderId="45" xfId="47" applyFont="1" applyFill="1" applyBorder="1" applyAlignment="1">
      <alignment horizontal="left"/>
      <protection/>
    </xf>
    <xf numFmtId="0" fontId="37" fillId="0" borderId="12" xfId="47" applyFont="1" applyFill="1" applyBorder="1" applyAlignment="1">
      <alignment horizontal="left" vertical="top" wrapText="1"/>
      <protection/>
    </xf>
    <xf numFmtId="0" fontId="37" fillId="0" borderId="12" xfId="47" applyNumberFormat="1" applyFont="1" applyFill="1" applyBorder="1" applyAlignment="1">
      <alignment horizontal="left" vertical="center"/>
      <protection/>
    </xf>
    <xf numFmtId="49" fontId="37" fillId="0" borderId="12" xfId="47" applyNumberFormat="1" applyFont="1" applyFill="1" applyBorder="1" applyAlignment="1">
      <alignment horizontal="left" vertical="center"/>
      <protection/>
    </xf>
    <xf numFmtId="164" fontId="31" fillId="0" borderId="53" xfId="0" applyNumberFormat="1" applyFont="1" applyFill="1" applyBorder="1" applyAlignment="1">
      <alignment horizontal="center" vertical="center" wrapText="1"/>
    </xf>
    <xf numFmtId="164" fontId="31" fillId="0" borderId="53" xfId="0" applyNumberFormat="1" applyFont="1" applyFill="1" applyBorder="1" applyAlignment="1">
      <alignment horizontal="center" vertical="center"/>
    </xf>
    <xf numFmtId="0" fontId="37" fillId="0" borderId="52" xfId="47" applyFont="1" applyFill="1" applyBorder="1" applyAlignment="1">
      <alignment horizontal="center" vertical="center"/>
      <protection/>
    </xf>
    <xf numFmtId="164" fontId="32" fillId="0" borderId="23" xfId="0" applyNumberFormat="1" applyFont="1" applyFill="1" applyBorder="1" applyAlignment="1">
      <alignment horizontal="center" vertical="center" wrapText="1"/>
    </xf>
    <xf numFmtId="164" fontId="32" fillId="0" borderId="23" xfId="0" applyNumberFormat="1" applyFont="1" applyFill="1" applyBorder="1" applyAlignment="1">
      <alignment horizontal="center" vertical="center"/>
    </xf>
    <xf numFmtId="164" fontId="31" fillId="0" borderId="53" xfId="47" applyNumberFormat="1" applyFont="1" applyFill="1" applyBorder="1" applyAlignment="1">
      <alignment horizontal="center" vertical="center" wrapText="1"/>
      <protection/>
    </xf>
    <xf numFmtId="164" fontId="32" fillId="0" borderId="23" xfId="47" applyNumberFormat="1" applyFont="1" applyFill="1" applyBorder="1" applyAlignment="1">
      <alignment horizontal="center" vertical="center"/>
      <protection/>
    </xf>
    <xf numFmtId="164" fontId="32" fillId="0" borderId="24" xfId="47" applyNumberFormat="1" applyFont="1" applyFill="1" applyBorder="1" applyAlignment="1">
      <alignment horizontal="center" vertical="center"/>
      <protection/>
    </xf>
    <xf numFmtId="0" fontId="38" fillId="0" borderId="12" xfId="0" applyNumberFormat="1" applyFont="1" applyFill="1" applyBorder="1" applyAlignment="1">
      <alignment horizontal="left"/>
    </xf>
    <xf numFmtId="0" fontId="38" fillId="0" borderId="12" xfId="47" applyNumberFormat="1" applyFont="1" applyFill="1" applyBorder="1" applyAlignment="1">
      <alignment horizontal="center" vertical="center"/>
      <protection/>
    </xf>
    <xf numFmtId="0" fontId="38" fillId="0" borderId="45" xfId="47" applyFont="1" applyFill="1" applyBorder="1" applyAlignment="1">
      <alignment horizontal="left" vertical="top" wrapText="1"/>
      <protection/>
    </xf>
    <xf numFmtId="0" fontId="38" fillId="0" borderId="45" xfId="47" applyNumberFormat="1" applyFont="1" applyFill="1" applyBorder="1" applyAlignment="1">
      <alignment horizontal="center" vertical="center"/>
      <protection/>
    </xf>
    <xf numFmtId="0" fontId="38" fillId="0" borderId="45" xfId="47" applyNumberFormat="1" applyFont="1" applyFill="1" applyBorder="1" applyAlignment="1">
      <alignment horizontal="left"/>
      <protection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2" xfId="47" applyFont="1" applyFill="1" applyBorder="1" applyAlignment="1">
      <alignment horizontal="left" vertical="top" wrapText="1"/>
      <protection/>
    </xf>
    <xf numFmtId="0" fontId="38" fillId="0" borderId="45" xfId="0" applyNumberFormat="1" applyFont="1" applyFill="1" applyBorder="1" applyAlignment="1">
      <alignment horizontal="left" vertical="center"/>
    </xf>
    <xf numFmtId="0" fontId="38" fillId="0" borderId="12" xfId="47" applyNumberFormat="1" applyFont="1" applyFill="1" applyBorder="1" applyAlignment="1">
      <alignment horizontal="left"/>
      <protection/>
    </xf>
    <xf numFmtId="0" fontId="38" fillId="0" borderId="45" xfId="47" applyNumberFormat="1" applyFont="1" applyFill="1" applyBorder="1" applyAlignment="1">
      <alignment horizontal="left" vertical="center"/>
      <protection/>
    </xf>
    <xf numFmtId="0" fontId="38" fillId="0" borderId="16" xfId="47" applyNumberFormat="1" applyFont="1" applyFill="1" applyBorder="1" applyAlignment="1">
      <alignment horizontal="left"/>
      <protection/>
    </xf>
    <xf numFmtId="0" fontId="38" fillId="0" borderId="16" xfId="0" applyNumberFormat="1" applyFont="1" applyFill="1" applyBorder="1" applyAlignment="1">
      <alignment horizontal="center" vertical="center"/>
    </xf>
    <xf numFmtId="0" fontId="38" fillId="0" borderId="52" xfId="47" applyNumberFormat="1" applyFont="1" applyFill="1" applyBorder="1" applyAlignment="1">
      <alignment horizontal="center" vertical="center"/>
      <protection/>
    </xf>
    <xf numFmtId="0" fontId="38" fillId="0" borderId="45" xfId="0" applyNumberFormat="1" applyFont="1" applyFill="1" applyBorder="1" applyAlignment="1">
      <alignment horizontal="left"/>
    </xf>
    <xf numFmtId="0" fontId="38" fillId="0" borderId="45" xfId="0" applyNumberFormat="1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left"/>
    </xf>
    <xf numFmtId="0" fontId="38" fillId="0" borderId="54" xfId="0" applyNumberFormat="1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left"/>
    </xf>
    <xf numFmtId="0" fontId="38" fillId="0" borderId="45" xfId="47" applyNumberFormat="1" applyFont="1" applyFill="1" applyBorder="1" applyAlignment="1">
      <alignment horizontal="center"/>
      <protection/>
    </xf>
    <xf numFmtId="0" fontId="38" fillId="0" borderId="0" xfId="47" applyNumberFormat="1" applyFont="1" applyFill="1" applyBorder="1" applyAlignment="1">
      <alignment horizontal="left"/>
      <protection/>
    </xf>
    <xf numFmtId="0" fontId="38" fillId="0" borderId="54" xfId="47" applyNumberFormat="1" applyFont="1" applyFill="1" applyBorder="1" applyAlignment="1">
      <alignment horizontal="center" vertical="center"/>
      <protection/>
    </xf>
    <xf numFmtId="0" fontId="19" fillId="0" borderId="0" xfId="47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36" fillId="0" borderId="39" xfId="47" applyFont="1" applyFill="1" applyBorder="1" applyAlignment="1">
      <alignment/>
      <protection/>
    </xf>
    <xf numFmtId="0" fontId="24" fillId="0" borderId="40" xfId="47" applyFont="1" applyFill="1" applyBorder="1" applyAlignment="1">
      <alignment/>
      <protection/>
    </xf>
    <xf numFmtId="0" fontId="24" fillId="0" borderId="41" xfId="47" applyFont="1" applyFill="1" applyBorder="1" applyAlignment="1">
      <alignment/>
      <protection/>
    </xf>
    <xf numFmtId="0" fontId="19" fillId="0" borderId="0" xfId="47" applyFont="1" applyFill="1" applyBorder="1" applyAlignment="1">
      <alignment horizontal="center"/>
      <protection/>
    </xf>
    <xf numFmtId="49" fontId="31" fillId="0" borderId="55" xfId="47" applyNumberFormat="1" applyFont="1" applyFill="1" applyBorder="1" applyAlignment="1">
      <alignment horizontal="left"/>
      <protection/>
    </xf>
    <xf numFmtId="0" fontId="26" fillId="0" borderId="56" xfId="47" applyFont="1" applyFill="1" applyBorder="1" applyAlignment="1">
      <alignment horizontal="right"/>
      <protection/>
    </xf>
    <xf numFmtId="49" fontId="34" fillId="0" borderId="57" xfId="47" applyNumberFormat="1" applyFont="1" applyFill="1" applyBorder="1" applyAlignment="1">
      <alignment horizontal="center"/>
      <protection/>
    </xf>
    <xf numFmtId="49" fontId="35" fillId="0" borderId="53" xfId="47" applyNumberFormat="1" applyFont="1" applyFill="1" applyBorder="1" applyAlignment="1">
      <alignment horizontal="center"/>
      <protection/>
    </xf>
    <xf numFmtId="49" fontId="34" fillId="0" borderId="58" xfId="47" applyNumberFormat="1" applyFont="1" applyFill="1" applyBorder="1" applyAlignment="1">
      <alignment horizontal="center"/>
      <protection/>
    </xf>
    <xf numFmtId="49" fontId="34" fillId="0" borderId="23" xfId="47" applyNumberFormat="1" applyFont="1" applyFill="1" applyBorder="1" applyAlignment="1">
      <alignment horizontal="center"/>
      <protection/>
    </xf>
    <xf numFmtId="49" fontId="35" fillId="0" borderId="12" xfId="47" applyNumberFormat="1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008_BiO_D_vysledkovka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R13" sqref="R13"/>
    </sheetView>
  </sheetViews>
  <sheetFormatPr defaultColWidth="9.140625" defaultRowHeight="15" customHeight="1"/>
  <cols>
    <col min="1" max="1" width="6.00390625" style="1" customWidth="1"/>
    <col min="2" max="2" width="4.00390625" style="2" customWidth="1"/>
    <col min="3" max="3" width="22.7109375" style="3" customWidth="1"/>
    <col min="4" max="4" width="5.57421875" style="3" customWidth="1"/>
    <col min="5" max="5" width="23.00390625" style="2" customWidth="1"/>
    <col min="6" max="6" width="5.00390625" style="4" customWidth="1"/>
    <col min="7" max="7" width="5.57421875" style="4" customWidth="1"/>
    <col min="8" max="9" width="5.7109375" style="4" customWidth="1"/>
    <col min="10" max="10" width="5.7109375" style="5" customWidth="1"/>
    <col min="11" max="11" width="6.28125" style="5" customWidth="1"/>
    <col min="12" max="12" width="6.00390625" style="5" customWidth="1"/>
    <col min="13" max="13" width="14.00390625" style="1" customWidth="1"/>
    <col min="14" max="14" width="9.140625" style="1" customWidth="1"/>
    <col min="15" max="15" width="8.7109375" style="1" customWidth="1"/>
    <col min="16" max="16384" width="9.140625" style="1" customWidth="1"/>
  </cols>
  <sheetData>
    <row r="1" spans="1:13" ht="20.25" customHeight="1">
      <c r="A1" s="161" t="s">
        <v>63</v>
      </c>
      <c r="B1" s="161"/>
      <c r="C1" s="161"/>
      <c r="D1" s="161"/>
      <c r="E1" s="161"/>
      <c r="F1" s="161"/>
      <c r="G1" s="161"/>
      <c r="H1" s="161"/>
      <c r="I1" s="161"/>
      <c r="J1" s="162" t="s">
        <v>44</v>
      </c>
      <c r="K1" s="162"/>
      <c r="L1" s="162"/>
      <c r="M1" s="61" t="s">
        <v>64</v>
      </c>
    </row>
    <row r="2" spans="1:16" ht="19.5" customHeight="1" thickBot="1">
      <c r="A2" s="163" t="s">
        <v>48</v>
      </c>
      <c r="B2" s="163"/>
      <c r="C2" s="163"/>
      <c r="D2" s="163"/>
      <c r="E2" s="62" t="s">
        <v>46</v>
      </c>
      <c r="F2" s="164" t="s">
        <v>41</v>
      </c>
      <c r="G2" s="164"/>
      <c r="H2" s="164"/>
      <c r="I2" s="164"/>
      <c r="J2" s="165" t="s">
        <v>45</v>
      </c>
      <c r="K2" s="165"/>
      <c r="L2" s="165"/>
      <c r="M2" s="63" t="s">
        <v>103</v>
      </c>
      <c r="O2" s="7"/>
      <c r="P2" s="7"/>
    </row>
    <row r="3" spans="1:16" ht="0.75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50"/>
      <c r="O3" s="7"/>
      <c r="P3" s="7"/>
    </row>
    <row r="4" spans="1:16" s="6" customFormat="1" ht="15" customHeight="1" thickBot="1" thickTop="1">
      <c r="A4" s="51" t="s">
        <v>0</v>
      </c>
      <c r="B4" s="52" t="s">
        <v>1</v>
      </c>
      <c r="C4" s="53" t="s">
        <v>43</v>
      </c>
      <c r="D4" s="54" t="s">
        <v>2</v>
      </c>
      <c r="E4" s="55" t="s">
        <v>3</v>
      </c>
      <c r="F4" s="52" t="s">
        <v>42</v>
      </c>
      <c r="G4" s="56" t="s">
        <v>4</v>
      </c>
      <c r="H4" s="56" t="s">
        <v>5</v>
      </c>
      <c r="I4" s="56" t="s">
        <v>6</v>
      </c>
      <c r="J4" s="57" t="s">
        <v>7</v>
      </c>
      <c r="K4" s="58" t="s">
        <v>8</v>
      </c>
      <c r="L4" s="59" t="s">
        <v>9</v>
      </c>
      <c r="M4" s="60" t="s">
        <v>10</v>
      </c>
      <c r="O4" s="105"/>
      <c r="P4" s="105"/>
    </row>
    <row r="5" spans="1:16" ht="13.5" customHeight="1" thickBot="1">
      <c r="A5" s="72" t="s">
        <v>11</v>
      </c>
      <c r="B5" s="78">
        <v>14</v>
      </c>
      <c r="C5" s="130" t="s">
        <v>79</v>
      </c>
      <c r="D5" s="131">
        <v>8</v>
      </c>
      <c r="E5" s="132" t="s">
        <v>61</v>
      </c>
      <c r="F5" s="133">
        <v>10</v>
      </c>
      <c r="G5" s="122">
        <v>87</v>
      </c>
      <c r="H5" s="123">
        <v>16.5</v>
      </c>
      <c r="I5" s="127">
        <v>20</v>
      </c>
      <c r="J5" s="84">
        <v>17.5</v>
      </c>
      <c r="K5" s="85">
        <f aca="true" t="shared" si="0" ref="K5:K33">F5+G5+H5+J5+I5</f>
        <v>151</v>
      </c>
      <c r="L5" s="86">
        <f aca="true" t="shared" si="1" ref="L5:L33">K5/1.69</f>
        <v>89.3491124260355</v>
      </c>
      <c r="M5" s="87" t="s">
        <v>12</v>
      </c>
      <c r="N5" s="7"/>
      <c r="O5" s="152"/>
      <c r="P5" s="7"/>
    </row>
    <row r="6" spans="1:16" ht="13.5" customHeight="1" thickBot="1">
      <c r="A6" s="73" t="s">
        <v>13</v>
      </c>
      <c r="B6" s="74">
        <v>21</v>
      </c>
      <c r="C6" s="134" t="s">
        <v>78</v>
      </c>
      <c r="D6" s="133">
        <v>8</v>
      </c>
      <c r="E6" s="132" t="s">
        <v>61</v>
      </c>
      <c r="F6" s="133">
        <v>9.5</v>
      </c>
      <c r="G6" s="92">
        <v>86</v>
      </c>
      <c r="H6" s="92">
        <v>17</v>
      </c>
      <c r="I6" s="88">
        <v>18</v>
      </c>
      <c r="J6" s="94">
        <v>19.5</v>
      </c>
      <c r="K6" s="85">
        <f t="shared" si="0"/>
        <v>150</v>
      </c>
      <c r="L6" s="86">
        <f t="shared" si="1"/>
        <v>88.75739644970415</v>
      </c>
      <c r="M6" s="87" t="s">
        <v>12</v>
      </c>
      <c r="N6" s="7"/>
      <c r="O6" s="152"/>
      <c r="P6" s="7"/>
    </row>
    <row r="7" spans="1:16" ht="13.5" customHeight="1" thickBot="1">
      <c r="A7" s="75" t="s">
        <v>14</v>
      </c>
      <c r="B7" s="74">
        <v>15</v>
      </c>
      <c r="C7" s="130" t="s">
        <v>80</v>
      </c>
      <c r="D7" s="135">
        <v>9</v>
      </c>
      <c r="E7" s="136" t="s">
        <v>61</v>
      </c>
      <c r="F7" s="133">
        <v>10</v>
      </c>
      <c r="G7" s="91">
        <v>82</v>
      </c>
      <c r="H7" s="91">
        <v>16</v>
      </c>
      <c r="I7" s="88">
        <v>18</v>
      </c>
      <c r="J7" s="90">
        <v>15.5</v>
      </c>
      <c r="K7" s="85">
        <f t="shared" si="0"/>
        <v>141.5</v>
      </c>
      <c r="L7" s="86">
        <f t="shared" si="1"/>
        <v>83.72781065088758</v>
      </c>
      <c r="M7" s="87" t="s">
        <v>12</v>
      </c>
      <c r="O7" s="152"/>
      <c r="P7" s="7"/>
    </row>
    <row r="8" spans="1:16" ht="13.5" customHeight="1" thickBot="1">
      <c r="A8" s="76" t="s">
        <v>15</v>
      </c>
      <c r="B8" s="74">
        <v>2</v>
      </c>
      <c r="C8" s="130" t="s">
        <v>76</v>
      </c>
      <c r="D8" s="135">
        <v>8</v>
      </c>
      <c r="E8" s="137" t="s">
        <v>77</v>
      </c>
      <c r="F8" s="133">
        <v>10</v>
      </c>
      <c r="G8" s="91">
        <v>75</v>
      </c>
      <c r="H8" s="92">
        <v>17.5</v>
      </c>
      <c r="I8" s="89">
        <v>14.5</v>
      </c>
      <c r="J8" s="93">
        <v>18</v>
      </c>
      <c r="K8" s="85">
        <f t="shared" si="0"/>
        <v>135</v>
      </c>
      <c r="L8" s="86">
        <f t="shared" si="1"/>
        <v>79.88165680473374</v>
      </c>
      <c r="M8" s="87" t="s">
        <v>12</v>
      </c>
      <c r="N8" s="7"/>
      <c r="O8" s="152"/>
      <c r="P8" s="7"/>
    </row>
    <row r="9" spans="1:16" ht="13.5" customHeight="1" thickBot="1">
      <c r="A9" s="76" t="s">
        <v>16</v>
      </c>
      <c r="B9" s="74">
        <v>4</v>
      </c>
      <c r="C9" s="138" t="s">
        <v>96</v>
      </c>
      <c r="D9" s="131">
        <v>9</v>
      </c>
      <c r="E9" s="139" t="s">
        <v>101</v>
      </c>
      <c r="F9" s="133">
        <v>9</v>
      </c>
      <c r="G9" s="91">
        <v>75</v>
      </c>
      <c r="H9" s="92">
        <v>17</v>
      </c>
      <c r="I9" s="89">
        <v>15.5</v>
      </c>
      <c r="J9" s="93">
        <v>13.5</v>
      </c>
      <c r="K9" s="85">
        <f t="shared" si="0"/>
        <v>130</v>
      </c>
      <c r="L9" s="86">
        <f t="shared" si="1"/>
        <v>76.92307692307692</v>
      </c>
      <c r="M9" s="87" t="s">
        <v>12</v>
      </c>
      <c r="N9" s="7"/>
      <c r="O9" s="152"/>
      <c r="P9" s="7"/>
    </row>
    <row r="10" spans="1:15" s="7" customFormat="1" ht="13.5" customHeight="1" thickBot="1">
      <c r="A10" s="76" t="s">
        <v>25</v>
      </c>
      <c r="B10" s="74">
        <v>1</v>
      </c>
      <c r="C10" s="140" t="s">
        <v>83</v>
      </c>
      <c r="D10" s="141">
        <v>8</v>
      </c>
      <c r="E10" s="132" t="s">
        <v>61</v>
      </c>
      <c r="F10" s="142">
        <v>10</v>
      </c>
      <c r="G10" s="91">
        <v>72</v>
      </c>
      <c r="H10" s="92">
        <v>15.5</v>
      </c>
      <c r="I10" s="89">
        <v>17</v>
      </c>
      <c r="J10" s="90">
        <v>13</v>
      </c>
      <c r="K10" s="85">
        <f t="shared" si="0"/>
        <v>127.5</v>
      </c>
      <c r="L10" s="86">
        <f t="shared" si="1"/>
        <v>75.44378698224853</v>
      </c>
      <c r="M10" s="87" t="s">
        <v>12</v>
      </c>
      <c r="O10" s="152"/>
    </row>
    <row r="11" spans="1:15" s="7" customFormat="1" ht="13.5" customHeight="1" thickBot="1">
      <c r="A11" s="76" t="s">
        <v>26</v>
      </c>
      <c r="B11" s="74">
        <v>8</v>
      </c>
      <c r="C11" s="143" t="s">
        <v>82</v>
      </c>
      <c r="D11" s="144">
        <v>8</v>
      </c>
      <c r="E11" s="132" t="s">
        <v>61</v>
      </c>
      <c r="F11" s="133">
        <v>10</v>
      </c>
      <c r="G11" s="91">
        <v>75</v>
      </c>
      <c r="H11" s="92">
        <v>12.5</v>
      </c>
      <c r="I11" s="89">
        <v>12.5</v>
      </c>
      <c r="J11" s="93">
        <v>15.5</v>
      </c>
      <c r="K11" s="85">
        <f t="shared" si="0"/>
        <v>125.5</v>
      </c>
      <c r="L11" s="86">
        <f t="shared" si="1"/>
        <v>74.2603550295858</v>
      </c>
      <c r="M11" s="87" t="s">
        <v>12</v>
      </c>
      <c r="O11" s="152"/>
    </row>
    <row r="12" spans="1:15" s="7" customFormat="1" ht="13.5" customHeight="1" thickBot="1">
      <c r="A12" s="76" t="s">
        <v>27</v>
      </c>
      <c r="B12" s="74">
        <v>20</v>
      </c>
      <c r="C12" s="145" t="s">
        <v>67</v>
      </c>
      <c r="D12" s="146">
        <v>8</v>
      </c>
      <c r="E12" s="147" t="s">
        <v>68</v>
      </c>
      <c r="F12" s="133">
        <v>9.5</v>
      </c>
      <c r="G12" s="91">
        <v>73.5</v>
      </c>
      <c r="H12" s="92">
        <v>11</v>
      </c>
      <c r="I12" s="89">
        <v>13.5</v>
      </c>
      <c r="J12" s="93">
        <v>17.5</v>
      </c>
      <c r="K12" s="85">
        <f t="shared" si="0"/>
        <v>125</v>
      </c>
      <c r="L12" s="86">
        <f t="shared" si="1"/>
        <v>73.96449704142012</v>
      </c>
      <c r="M12" s="87" t="s">
        <v>12</v>
      </c>
      <c r="O12" s="152"/>
    </row>
    <row r="13" spans="1:15" s="7" customFormat="1" ht="13.5" customHeight="1" thickBot="1">
      <c r="A13" s="76" t="s">
        <v>28</v>
      </c>
      <c r="B13" s="74">
        <v>7</v>
      </c>
      <c r="C13" s="145" t="s">
        <v>69</v>
      </c>
      <c r="D13" s="144">
        <v>9</v>
      </c>
      <c r="E13" s="147" t="s">
        <v>102</v>
      </c>
      <c r="F13" s="133">
        <v>10</v>
      </c>
      <c r="G13" s="91">
        <v>63</v>
      </c>
      <c r="H13" s="92">
        <v>16</v>
      </c>
      <c r="I13" s="89">
        <v>16.5</v>
      </c>
      <c r="J13" s="93">
        <v>8</v>
      </c>
      <c r="K13" s="85">
        <f t="shared" si="0"/>
        <v>113.5</v>
      </c>
      <c r="L13" s="86">
        <f t="shared" si="1"/>
        <v>67.15976331360947</v>
      </c>
      <c r="M13" s="87" t="s">
        <v>12</v>
      </c>
      <c r="N13" s="1"/>
      <c r="O13" s="152"/>
    </row>
    <row r="14" spans="1:15" s="7" customFormat="1" ht="13.5" customHeight="1" thickBot="1">
      <c r="A14" s="76" t="s">
        <v>49</v>
      </c>
      <c r="B14" s="74">
        <v>12</v>
      </c>
      <c r="C14" s="143" t="s">
        <v>85</v>
      </c>
      <c r="D14" s="146">
        <v>8</v>
      </c>
      <c r="E14" s="132" t="s">
        <v>61</v>
      </c>
      <c r="F14" s="133">
        <v>8</v>
      </c>
      <c r="G14" s="88">
        <v>68</v>
      </c>
      <c r="H14" s="89">
        <v>14</v>
      </c>
      <c r="I14" s="88">
        <v>10.5</v>
      </c>
      <c r="J14" s="90">
        <v>9.5</v>
      </c>
      <c r="K14" s="85">
        <f t="shared" si="0"/>
        <v>110</v>
      </c>
      <c r="L14" s="86">
        <f t="shared" si="1"/>
        <v>65.08875739644971</v>
      </c>
      <c r="M14" s="87" t="s">
        <v>12</v>
      </c>
      <c r="O14" s="152"/>
    </row>
    <row r="15" spans="1:15" s="7" customFormat="1" ht="13.5" customHeight="1" thickBot="1">
      <c r="A15" s="76" t="s">
        <v>50</v>
      </c>
      <c r="B15" s="74">
        <v>27</v>
      </c>
      <c r="C15" s="148" t="s">
        <v>81</v>
      </c>
      <c r="D15" s="144">
        <v>9</v>
      </c>
      <c r="E15" s="136" t="s">
        <v>61</v>
      </c>
      <c r="F15" s="133">
        <v>8.5</v>
      </c>
      <c r="G15" s="92">
        <v>57</v>
      </c>
      <c r="H15" s="92">
        <v>15.5</v>
      </c>
      <c r="I15" s="89">
        <v>9.5</v>
      </c>
      <c r="J15" s="90">
        <v>16</v>
      </c>
      <c r="K15" s="85">
        <f t="shared" si="0"/>
        <v>106.5</v>
      </c>
      <c r="L15" s="86">
        <f t="shared" si="1"/>
        <v>63.01775147928994</v>
      </c>
      <c r="M15" s="87" t="s">
        <v>12</v>
      </c>
      <c r="O15" s="152"/>
    </row>
    <row r="16" spans="1:15" s="7" customFormat="1" ht="13.5" customHeight="1" thickBot="1">
      <c r="A16" s="76" t="s">
        <v>36</v>
      </c>
      <c r="B16" s="74">
        <v>13</v>
      </c>
      <c r="C16" s="143" t="s">
        <v>84</v>
      </c>
      <c r="D16" s="144">
        <v>8</v>
      </c>
      <c r="E16" s="136" t="s">
        <v>61</v>
      </c>
      <c r="F16" s="133">
        <v>10</v>
      </c>
      <c r="G16" s="88">
        <v>58.5</v>
      </c>
      <c r="H16" s="88">
        <v>13</v>
      </c>
      <c r="I16" s="88">
        <v>13.5</v>
      </c>
      <c r="J16" s="90">
        <v>10.5</v>
      </c>
      <c r="K16" s="85">
        <f t="shared" si="0"/>
        <v>105.5</v>
      </c>
      <c r="L16" s="86">
        <f t="shared" si="1"/>
        <v>62.426035502958584</v>
      </c>
      <c r="M16" s="87" t="s">
        <v>12</v>
      </c>
      <c r="O16" s="152"/>
    </row>
    <row r="17" spans="1:15" s="7" customFormat="1" ht="13.5" customHeight="1" thickBot="1">
      <c r="A17" s="75" t="s">
        <v>17</v>
      </c>
      <c r="B17" s="74">
        <v>10</v>
      </c>
      <c r="C17" s="143" t="s">
        <v>86</v>
      </c>
      <c r="D17" s="146">
        <v>8</v>
      </c>
      <c r="E17" s="136" t="s">
        <v>61</v>
      </c>
      <c r="F17" s="133">
        <v>10</v>
      </c>
      <c r="G17" s="91">
        <v>53</v>
      </c>
      <c r="H17" s="92">
        <v>14</v>
      </c>
      <c r="I17" s="89">
        <v>15</v>
      </c>
      <c r="J17" s="93">
        <v>13.5</v>
      </c>
      <c r="K17" s="85">
        <f t="shared" si="0"/>
        <v>105.5</v>
      </c>
      <c r="L17" s="86">
        <f t="shared" si="1"/>
        <v>62.426035502958584</v>
      </c>
      <c r="M17" s="87" t="s">
        <v>12</v>
      </c>
      <c r="N17" s="1"/>
      <c r="O17" s="152"/>
    </row>
    <row r="18" spans="1:18" ht="13.5" customHeight="1" thickBot="1">
      <c r="A18" s="76" t="s">
        <v>18</v>
      </c>
      <c r="B18" s="74">
        <v>11</v>
      </c>
      <c r="C18" s="134" t="s">
        <v>89</v>
      </c>
      <c r="D18" s="149">
        <v>8</v>
      </c>
      <c r="E18" s="136" t="s">
        <v>61</v>
      </c>
      <c r="F18" s="133">
        <v>9.5</v>
      </c>
      <c r="G18" s="91">
        <v>61.5</v>
      </c>
      <c r="H18" s="92">
        <v>16</v>
      </c>
      <c r="I18" s="88">
        <v>11.5</v>
      </c>
      <c r="J18" s="90">
        <v>5</v>
      </c>
      <c r="K18" s="85">
        <f t="shared" si="0"/>
        <v>103.5</v>
      </c>
      <c r="L18" s="86">
        <f t="shared" si="1"/>
        <v>61.24260355029586</v>
      </c>
      <c r="M18" s="87" t="s">
        <v>12</v>
      </c>
      <c r="O18" s="152"/>
      <c r="P18" s="36"/>
      <c r="Q18" s="7"/>
      <c r="R18" s="37"/>
    </row>
    <row r="19" spans="1:18" ht="13.5" customHeight="1" thickBot="1">
      <c r="A19" s="73" t="s">
        <v>29</v>
      </c>
      <c r="B19" s="74">
        <v>25</v>
      </c>
      <c r="C19" s="143" t="s">
        <v>87</v>
      </c>
      <c r="D19" s="144">
        <v>8</v>
      </c>
      <c r="E19" s="136" t="s">
        <v>61</v>
      </c>
      <c r="F19" s="133">
        <v>9</v>
      </c>
      <c r="G19" s="92">
        <v>59.5</v>
      </c>
      <c r="H19" s="92">
        <v>14</v>
      </c>
      <c r="I19" s="89">
        <v>6.5</v>
      </c>
      <c r="J19" s="93">
        <v>14.5</v>
      </c>
      <c r="K19" s="85">
        <f t="shared" si="0"/>
        <v>103.5</v>
      </c>
      <c r="L19" s="86">
        <f t="shared" si="1"/>
        <v>61.24260355029586</v>
      </c>
      <c r="M19" s="87" t="s">
        <v>12</v>
      </c>
      <c r="N19" s="7"/>
      <c r="O19" s="152"/>
      <c r="P19" s="36"/>
      <c r="Q19" s="7"/>
      <c r="R19" s="37"/>
    </row>
    <row r="20" spans="1:18" ht="13.5" customHeight="1" thickBot="1">
      <c r="A20" s="76" t="s">
        <v>30</v>
      </c>
      <c r="B20" s="74">
        <v>9</v>
      </c>
      <c r="C20" s="150" t="s">
        <v>88</v>
      </c>
      <c r="D20" s="151">
        <v>8</v>
      </c>
      <c r="E20" s="136" t="s">
        <v>61</v>
      </c>
      <c r="F20" s="133">
        <v>10</v>
      </c>
      <c r="G20" s="91">
        <v>60.5</v>
      </c>
      <c r="H20" s="91">
        <v>16.5</v>
      </c>
      <c r="I20" s="89">
        <v>8</v>
      </c>
      <c r="J20" s="94">
        <v>7.5</v>
      </c>
      <c r="K20" s="85">
        <f t="shared" si="0"/>
        <v>102.5</v>
      </c>
      <c r="L20" s="86">
        <f t="shared" si="1"/>
        <v>60.650887573964496</v>
      </c>
      <c r="M20" s="87" t="s">
        <v>12</v>
      </c>
      <c r="N20" s="7"/>
      <c r="O20" s="152"/>
      <c r="P20" s="36"/>
      <c r="Q20" s="7"/>
      <c r="R20" s="37"/>
    </row>
    <row r="21" spans="1:18" s="7" customFormat="1" ht="13.5" customHeight="1" thickBot="1">
      <c r="A21" s="48" t="s">
        <v>31</v>
      </c>
      <c r="B21" s="35">
        <v>19</v>
      </c>
      <c r="C21" s="114" t="s">
        <v>93</v>
      </c>
      <c r="D21" s="112">
        <v>8</v>
      </c>
      <c r="E21" s="120" t="s">
        <v>94</v>
      </c>
      <c r="F21" s="112">
        <v>10</v>
      </c>
      <c r="G21" s="95">
        <v>39</v>
      </c>
      <c r="H21" s="95">
        <v>15</v>
      </c>
      <c r="I21" s="95">
        <v>8</v>
      </c>
      <c r="J21" s="96">
        <v>15</v>
      </c>
      <c r="K21" s="97">
        <f t="shared" si="0"/>
        <v>87</v>
      </c>
      <c r="L21" s="98">
        <f t="shared" si="1"/>
        <v>51.4792899408284</v>
      </c>
      <c r="M21" s="99" t="s">
        <v>23</v>
      </c>
      <c r="O21" s="153"/>
      <c r="P21" s="36"/>
      <c r="R21" s="37"/>
    </row>
    <row r="22" spans="1:18" s="7" customFormat="1" ht="13.5" customHeight="1" thickBot="1">
      <c r="A22" s="49" t="s">
        <v>32</v>
      </c>
      <c r="B22" s="35">
        <v>24</v>
      </c>
      <c r="C22" s="116" t="s">
        <v>71</v>
      </c>
      <c r="D22" s="117">
        <v>9</v>
      </c>
      <c r="E22" s="107" t="s">
        <v>102</v>
      </c>
      <c r="F22" s="113">
        <v>7.5</v>
      </c>
      <c r="G22" s="95">
        <v>51</v>
      </c>
      <c r="H22" s="95">
        <v>10.5</v>
      </c>
      <c r="I22" s="95">
        <v>9</v>
      </c>
      <c r="J22" s="96">
        <v>7.5</v>
      </c>
      <c r="K22" s="97">
        <f t="shared" si="0"/>
        <v>85.5</v>
      </c>
      <c r="L22" s="98">
        <f t="shared" si="1"/>
        <v>50.591715976331365</v>
      </c>
      <c r="M22" s="99" t="s">
        <v>23</v>
      </c>
      <c r="O22" s="152"/>
      <c r="P22" s="36"/>
      <c r="R22" s="37"/>
    </row>
    <row r="23" spans="1:18" s="7" customFormat="1" ht="13.5" customHeight="1" thickBot="1">
      <c r="A23" s="47" t="s">
        <v>33</v>
      </c>
      <c r="B23" s="35">
        <v>17</v>
      </c>
      <c r="C23" s="118" t="s">
        <v>97</v>
      </c>
      <c r="D23" s="124">
        <v>8</v>
      </c>
      <c r="E23" s="121" t="s">
        <v>100</v>
      </c>
      <c r="F23" s="124">
        <v>10</v>
      </c>
      <c r="G23" s="102">
        <v>48.5</v>
      </c>
      <c r="H23" s="103">
        <v>8</v>
      </c>
      <c r="I23" s="95">
        <v>6.5</v>
      </c>
      <c r="J23" s="96">
        <v>11</v>
      </c>
      <c r="K23" s="97">
        <f t="shared" si="0"/>
        <v>84</v>
      </c>
      <c r="L23" s="98">
        <f t="shared" si="1"/>
        <v>49.70414201183432</v>
      </c>
      <c r="M23" s="99" t="s">
        <v>23</v>
      </c>
      <c r="N23" s="1"/>
      <c r="O23" s="154"/>
      <c r="P23" s="36"/>
      <c r="R23" s="37"/>
    </row>
    <row r="24" spans="1:15" s="7" customFormat="1" ht="13.5" customHeight="1" thickBot="1">
      <c r="A24" s="48" t="s">
        <v>19</v>
      </c>
      <c r="B24" s="35">
        <v>5</v>
      </c>
      <c r="C24" s="114" t="s">
        <v>91</v>
      </c>
      <c r="D24" s="110">
        <v>8</v>
      </c>
      <c r="E24" s="119" t="s">
        <v>62</v>
      </c>
      <c r="F24" s="113">
        <v>10</v>
      </c>
      <c r="G24" s="102">
        <v>53.5</v>
      </c>
      <c r="H24" s="103">
        <v>6.5</v>
      </c>
      <c r="I24" s="101">
        <v>5.5</v>
      </c>
      <c r="J24" s="104">
        <v>7.5</v>
      </c>
      <c r="K24" s="97">
        <f t="shared" si="0"/>
        <v>83</v>
      </c>
      <c r="L24" s="98">
        <f t="shared" si="1"/>
        <v>49.11242603550296</v>
      </c>
      <c r="M24" s="99" t="s">
        <v>23</v>
      </c>
      <c r="N24" s="1"/>
      <c r="O24" s="152"/>
    </row>
    <row r="25" spans="1:15" s="7" customFormat="1" ht="13.5" customHeight="1" thickBot="1">
      <c r="A25" s="47" t="s">
        <v>20</v>
      </c>
      <c r="B25" s="35">
        <v>18</v>
      </c>
      <c r="C25" s="111" t="s">
        <v>90</v>
      </c>
      <c r="D25" s="112">
        <v>8</v>
      </c>
      <c r="E25" s="119" t="s">
        <v>62</v>
      </c>
      <c r="F25" s="110">
        <v>10</v>
      </c>
      <c r="G25" s="102">
        <v>51</v>
      </c>
      <c r="H25" s="103">
        <v>9</v>
      </c>
      <c r="I25" s="95">
        <v>6</v>
      </c>
      <c r="J25" s="96">
        <v>5</v>
      </c>
      <c r="K25" s="97">
        <f t="shared" si="0"/>
        <v>81</v>
      </c>
      <c r="L25" s="98">
        <f t="shared" si="1"/>
        <v>47.92899408284024</v>
      </c>
      <c r="M25" s="99" t="s">
        <v>23</v>
      </c>
      <c r="O25" s="152"/>
    </row>
    <row r="26" spans="1:15" s="7" customFormat="1" ht="13.5" customHeight="1" thickBot="1">
      <c r="A26" s="48" t="s">
        <v>21</v>
      </c>
      <c r="B26" s="35">
        <v>3</v>
      </c>
      <c r="C26" s="111" t="s">
        <v>70</v>
      </c>
      <c r="D26" s="112">
        <v>9</v>
      </c>
      <c r="E26" s="107" t="s">
        <v>102</v>
      </c>
      <c r="F26" s="110">
        <v>10</v>
      </c>
      <c r="G26" s="95">
        <v>43</v>
      </c>
      <c r="H26" s="95">
        <v>13.5</v>
      </c>
      <c r="I26" s="95">
        <v>4.5</v>
      </c>
      <c r="J26" s="96">
        <v>6</v>
      </c>
      <c r="K26" s="97">
        <f t="shared" si="0"/>
        <v>77</v>
      </c>
      <c r="L26" s="98">
        <f t="shared" si="1"/>
        <v>45.562130177514796</v>
      </c>
      <c r="M26" s="99" t="s">
        <v>23</v>
      </c>
      <c r="O26" s="152"/>
    </row>
    <row r="27" spans="1:15" s="7" customFormat="1" ht="13.5" customHeight="1" thickBot="1">
      <c r="A27" s="49" t="s">
        <v>34</v>
      </c>
      <c r="B27" s="35">
        <v>28</v>
      </c>
      <c r="C27" s="111" t="s">
        <v>75</v>
      </c>
      <c r="D27" s="110">
        <v>9</v>
      </c>
      <c r="E27" s="108" t="s">
        <v>98</v>
      </c>
      <c r="F27" s="110">
        <v>10</v>
      </c>
      <c r="G27" s="102">
        <v>40.5</v>
      </c>
      <c r="H27" s="103">
        <v>14.5</v>
      </c>
      <c r="I27" s="95">
        <v>4</v>
      </c>
      <c r="J27" s="96">
        <v>5.5</v>
      </c>
      <c r="K27" s="97">
        <f t="shared" si="0"/>
        <v>74.5</v>
      </c>
      <c r="L27" s="98">
        <f t="shared" si="1"/>
        <v>44.082840236686394</v>
      </c>
      <c r="M27" s="99" t="s">
        <v>23</v>
      </c>
      <c r="O27" s="152"/>
    </row>
    <row r="28" spans="1:15" s="7" customFormat="1" ht="13.5" customHeight="1" thickBot="1">
      <c r="A28" s="47" t="s">
        <v>35</v>
      </c>
      <c r="B28" s="35">
        <v>29</v>
      </c>
      <c r="C28" s="114" t="s">
        <v>72</v>
      </c>
      <c r="D28" s="115">
        <v>8</v>
      </c>
      <c r="E28" s="108" t="s">
        <v>99</v>
      </c>
      <c r="F28" s="110">
        <v>7</v>
      </c>
      <c r="G28" s="103">
        <v>40</v>
      </c>
      <c r="H28" s="103">
        <v>12</v>
      </c>
      <c r="I28" s="95">
        <v>3</v>
      </c>
      <c r="J28" s="96">
        <v>3.5</v>
      </c>
      <c r="K28" s="97">
        <f t="shared" si="0"/>
        <v>65.5</v>
      </c>
      <c r="L28" s="98">
        <f t="shared" si="1"/>
        <v>38.757396449704146</v>
      </c>
      <c r="M28" s="99" t="s">
        <v>23</v>
      </c>
      <c r="O28" s="152"/>
    </row>
    <row r="29" spans="1:15" s="7" customFormat="1" ht="13.5" customHeight="1" thickBot="1">
      <c r="A29" s="48" t="s">
        <v>22</v>
      </c>
      <c r="B29" s="35">
        <v>23</v>
      </c>
      <c r="C29" s="111" t="s">
        <v>65</v>
      </c>
      <c r="D29" s="112">
        <v>8</v>
      </c>
      <c r="E29" s="80" t="s">
        <v>60</v>
      </c>
      <c r="F29" s="110">
        <v>7</v>
      </c>
      <c r="G29" s="95">
        <v>40.5</v>
      </c>
      <c r="H29" s="95">
        <v>10</v>
      </c>
      <c r="I29" s="95">
        <v>1.5</v>
      </c>
      <c r="J29" s="96">
        <v>3.5</v>
      </c>
      <c r="K29" s="97">
        <f t="shared" si="0"/>
        <v>62.5</v>
      </c>
      <c r="L29" s="98">
        <f t="shared" si="1"/>
        <v>36.98224852071006</v>
      </c>
      <c r="M29" s="99" t="s">
        <v>23</v>
      </c>
      <c r="O29" s="152"/>
    </row>
    <row r="30" spans="1:15" s="7" customFormat="1" ht="13.5" customHeight="1" thickBot="1">
      <c r="A30" s="47" t="s">
        <v>37</v>
      </c>
      <c r="B30" s="35">
        <v>6</v>
      </c>
      <c r="C30" s="114" t="s">
        <v>95</v>
      </c>
      <c r="D30" s="112">
        <v>8</v>
      </c>
      <c r="E30" s="109" t="s">
        <v>94</v>
      </c>
      <c r="F30" s="112">
        <v>5</v>
      </c>
      <c r="G30" s="125">
        <v>38</v>
      </c>
      <c r="H30" s="126">
        <v>10</v>
      </c>
      <c r="I30" s="128">
        <v>3</v>
      </c>
      <c r="J30" s="129">
        <v>6</v>
      </c>
      <c r="K30" s="97">
        <f t="shared" si="0"/>
        <v>62</v>
      </c>
      <c r="L30" s="98">
        <f t="shared" si="1"/>
        <v>36.68639053254438</v>
      </c>
      <c r="M30" s="99" t="s">
        <v>23</v>
      </c>
      <c r="O30" s="153"/>
    </row>
    <row r="31" spans="1:15" s="7" customFormat="1" ht="13.5" customHeight="1" thickBot="1">
      <c r="A31" s="48" t="s">
        <v>38</v>
      </c>
      <c r="B31" s="35">
        <v>16</v>
      </c>
      <c r="C31" s="111" t="s">
        <v>66</v>
      </c>
      <c r="D31" s="112">
        <v>8</v>
      </c>
      <c r="E31" s="80" t="s">
        <v>60</v>
      </c>
      <c r="F31" s="110">
        <v>3</v>
      </c>
      <c r="G31" s="95">
        <v>42</v>
      </c>
      <c r="H31" s="101">
        <v>9</v>
      </c>
      <c r="I31" s="95">
        <v>2</v>
      </c>
      <c r="J31" s="96">
        <v>4</v>
      </c>
      <c r="K31" s="97">
        <f t="shared" si="0"/>
        <v>60</v>
      </c>
      <c r="L31" s="98">
        <f t="shared" si="1"/>
        <v>35.50295857988166</v>
      </c>
      <c r="M31" s="99" t="s">
        <v>23</v>
      </c>
      <c r="O31" s="152"/>
    </row>
    <row r="32" spans="1:15" s="7" customFormat="1" ht="13.5" customHeight="1" thickBot="1">
      <c r="A32" s="47" t="s">
        <v>39</v>
      </c>
      <c r="B32" s="35">
        <v>26</v>
      </c>
      <c r="C32" s="111" t="s">
        <v>73</v>
      </c>
      <c r="D32" s="112">
        <v>8</v>
      </c>
      <c r="E32" s="108" t="s">
        <v>74</v>
      </c>
      <c r="F32" s="110">
        <v>10</v>
      </c>
      <c r="G32" s="101">
        <v>38.5</v>
      </c>
      <c r="H32" s="101">
        <v>7</v>
      </c>
      <c r="I32" s="95">
        <v>1.5</v>
      </c>
      <c r="J32" s="96">
        <v>1</v>
      </c>
      <c r="K32" s="97">
        <f t="shared" si="0"/>
        <v>58</v>
      </c>
      <c r="L32" s="98">
        <f t="shared" si="1"/>
        <v>34.319526627218934</v>
      </c>
      <c r="M32" s="99" t="s">
        <v>23</v>
      </c>
      <c r="O32" s="152"/>
    </row>
    <row r="33" spans="1:15" s="7" customFormat="1" ht="13.5" customHeight="1" thickBot="1">
      <c r="A33" s="48" t="s">
        <v>40</v>
      </c>
      <c r="B33" s="35">
        <v>22</v>
      </c>
      <c r="C33" s="114" t="s">
        <v>92</v>
      </c>
      <c r="D33" s="110">
        <v>8</v>
      </c>
      <c r="E33" s="79" t="s">
        <v>62</v>
      </c>
      <c r="F33" s="110">
        <v>10</v>
      </c>
      <c r="G33" s="102">
        <v>26</v>
      </c>
      <c r="H33" s="103">
        <v>12</v>
      </c>
      <c r="I33" s="101">
        <v>3</v>
      </c>
      <c r="J33" s="104">
        <v>1.5</v>
      </c>
      <c r="K33" s="97">
        <f t="shared" si="0"/>
        <v>52.5</v>
      </c>
      <c r="L33" s="98">
        <f t="shared" si="1"/>
        <v>31.06508875739645</v>
      </c>
      <c r="M33" s="99" t="s">
        <v>23</v>
      </c>
      <c r="O33" s="152"/>
    </row>
    <row r="34" spans="1:15" s="7" customFormat="1" ht="13.5" customHeight="1" thickBot="1">
      <c r="A34" s="47" t="s">
        <v>47</v>
      </c>
      <c r="B34" s="35"/>
      <c r="C34" s="81"/>
      <c r="D34" s="82"/>
      <c r="E34" s="83"/>
      <c r="F34" s="100"/>
      <c r="G34" s="103"/>
      <c r="H34" s="103"/>
      <c r="I34" s="101"/>
      <c r="J34" s="104"/>
      <c r="K34" s="97"/>
      <c r="L34" s="98"/>
      <c r="M34" s="99"/>
      <c r="O34" s="106"/>
    </row>
    <row r="35" spans="1:13" s="7" customFormat="1" ht="12.75" customHeight="1" hidden="1">
      <c r="A35" s="25"/>
      <c r="B35" s="38"/>
      <c r="C35" s="39"/>
      <c r="D35" s="31"/>
      <c r="E35" s="39"/>
      <c r="F35" s="40"/>
      <c r="G35" s="41"/>
      <c r="H35" s="42"/>
      <c r="I35" s="43"/>
      <c r="J35" s="44"/>
      <c r="K35" s="45"/>
      <c r="L35" s="77">
        <f aca="true" t="shared" si="2" ref="L35:L46">K35/1.61</f>
        <v>0</v>
      </c>
      <c r="M35" s="46"/>
    </row>
    <row r="36" spans="1:13" s="7" customFormat="1" ht="12.75" customHeight="1" hidden="1">
      <c r="A36" s="30"/>
      <c r="B36" s="9"/>
      <c r="C36" s="10"/>
      <c r="D36" s="31"/>
      <c r="E36" s="10"/>
      <c r="F36" s="21"/>
      <c r="G36" s="11"/>
      <c r="H36" s="12"/>
      <c r="I36" s="13"/>
      <c r="J36" s="14"/>
      <c r="K36" s="8"/>
      <c r="L36" s="77">
        <f t="shared" si="2"/>
        <v>0</v>
      </c>
      <c r="M36" s="24"/>
    </row>
    <row r="37" spans="1:13" s="7" customFormat="1" ht="12.75" customHeight="1" hidden="1">
      <c r="A37" s="30"/>
      <c r="B37" s="9"/>
      <c r="C37" s="10"/>
      <c r="D37" s="31"/>
      <c r="E37" s="10"/>
      <c r="F37" s="21"/>
      <c r="G37" s="11"/>
      <c r="H37" s="12"/>
      <c r="I37" s="13"/>
      <c r="J37" s="14"/>
      <c r="K37" s="8"/>
      <c r="L37" s="77">
        <f t="shared" si="2"/>
        <v>0</v>
      </c>
      <c r="M37" s="24"/>
    </row>
    <row r="38" spans="1:13" s="7" customFormat="1" ht="12.75" customHeight="1" hidden="1">
      <c r="A38" s="30"/>
      <c r="B38" s="9"/>
      <c r="C38" s="10"/>
      <c r="D38" s="31"/>
      <c r="E38" s="10"/>
      <c r="F38" s="21"/>
      <c r="G38" s="11"/>
      <c r="H38" s="12"/>
      <c r="I38" s="13"/>
      <c r="J38" s="14"/>
      <c r="K38" s="8"/>
      <c r="L38" s="77">
        <f t="shared" si="2"/>
        <v>0</v>
      </c>
      <c r="M38" s="24"/>
    </row>
    <row r="39" spans="1:13" s="7" customFormat="1" ht="12.75" customHeight="1" hidden="1">
      <c r="A39" s="30"/>
      <c r="B39" s="9"/>
      <c r="C39" s="10"/>
      <c r="D39" s="31"/>
      <c r="E39" s="10"/>
      <c r="F39" s="21"/>
      <c r="G39" s="11"/>
      <c r="H39" s="12"/>
      <c r="I39" s="13"/>
      <c r="J39" s="14"/>
      <c r="K39" s="8"/>
      <c r="L39" s="77">
        <f t="shared" si="2"/>
        <v>0</v>
      </c>
      <c r="M39" s="24"/>
    </row>
    <row r="40" spans="1:13" s="7" customFormat="1" ht="12.75" customHeight="1" hidden="1">
      <c r="A40" s="30"/>
      <c r="B40" s="9"/>
      <c r="C40" s="10"/>
      <c r="D40" s="31"/>
      <c r="E40" s="10"/>
      <c r="F40" s="21"/>
      <c r="G40" s="11"/>
      <c r="H40" s="12"/>
      <c r="I40" s="13"/>
      <c r="J40" s="14"/>
      <c r="K40" s="8"/>
      <c r="L40" s="77">
        <f t="shared" si="2"/>
        <v>0</v>
      </c>
      <c r="M40" s="24"/>
    </row>
    <row r="41" spans="1:13" s="7" customFormat="1" ht="12.75" customHeight="1" hidden="1">
      <c r="A41" s="29"/>
      <c r="B41" s="9"/>
      <c r="C41" s="10"/>
      <c r="D41" s="31"/>
      <c r="E41" s="15"/>
      <c r="F41" s="18"/>
      <c r="G41" s="11"/>
      <c r="H41" s="12"/>
      <c r="I41" s="13"/>
      <c r="J41" s="14"/>
      <c r="K41" s="22"/>
      <c r="L41" s="77">
        <f t="shared" si="2"/>
        <v>0</v>
      </c>
      <c r="M41" s="24"/>
    </row>
    <row r="42" spans="1:13" s="7" customFormat="1" ht="12.75" customHeight="1" hidden="1">
      <c r="A42" s="30"/>
      <c r="B42" s="9"/>
      <c r="C42" s="15"/>
      <c r="D42" s="31"/>
      <c r="E42" s="15"/>
      <c r="F42" s="18"/>
      <c r="G42" s="12"/>
      <c r="H42" s="12"/>
      <c r="I42" s="16"/>
      <c r="J42" s="14"/>
      <c r="K42" s="22"/>
      <c r="L42" s="77">
        <f t="shared" si="2"/>
        <v>0</v>
      </c>
      <c r="M42" s="24"/>
    </row>
    <row r="43" spans="1:13" s="7" customFormat="1" ht="12.75" customHeight="1" hidden="1">
      <c r="A43" s="29"/>
      <c r="B43" s="9"/>
      <c r="C43" s="20"/>
      <c r="D43" s="31"/>
      <c r="E43" s="20"/>
      <c r="F43" s="21"/>
      <c r="G43" s="12"/>
      <c r="H43" s="12"/>
      <c r="I43" s="16"/>
      <c r="J43" s="23"/>
      <c r="K43" s="8"/>
      <c r="L43" s="77">
        <f t="shared" si="2"/>
        <v>0</v>
      </c>
      <c r="M43" s="24"/>
    </row>
    <row r="44" spans="1:13" s="7" customFormat="1" ht="12.75" customHeight="1" hidden="1">
      <c r="A44" s="30"/>
      <c r="B44" s="9"/>
      <c r="C44" s="10"/>
      <c r="D44" s="31"/>
      <c r="E44" s="10"/>
      <c r="F44" s="21"/>
      <c r="G44" s="11"/>
      <c r="H44" s="12"/>
      <c r="I44" s="13"/>
      <c r="J44" s="14"/>
      <c r="K44" s="8"/>
      <c r="L44" s="77">
        <f t="shared" si="2"/>
        <v>0</v>
      </c>
      <c r="M44" s="24"/>
    </row>
    <row r="45" spans="1:13" s="7" customFormat="1" ht="12.75" customHeight="1" hidden="1">
      <c r="A45" s="29"/>
      <c r="B45" s="9"/>
      <c r="C45" s="15"/>
      <c r="D45" s="31"/>
      <c r="E45" s="15"/>
      <c r="F45" s="21"/>
      <c r="G45" s="12"/>
      <c r="H45" s="12"/>
      <c r="I45" s="13"/>
      <c r="J45" s="14"/>
      <c r="K45" s="8"/>
      <c r="L45" s="77">
        <f t="shared" si="2"/>
        <v>0</v>
      </c>
      <c r="M45" s="24"/>
    </row>
    <row r="46" spans="1:13" s="7" customFormat="1" ht="12.75" customHeight="1" hidden="1">
      <c r="A46" s="25"/>
      <c r="B46" s="26"/>
      <c r="C46" s="17"/>
      <c r="D46" s="31"/>
      <c r="E46" s="17"/>
      <c r="F46" s="18"/>
      <c r="G46" s="19"/>
      <c r="H46" s="19"/>
      <c r="I46" s="13"/>
      <c r="J46" s="14"/>
      <c r="K46" s="27"/>
      <c r="L46" s="77">
        <f t="shared" si="2"/>
        <v>0</v>
      </c>
      <c r="M46" s="28"/>
    </row>
    <row r="47" spans="1:16" ht="15" customHeight="1" thickBot="1">
      <c r="A47" s="160" t="s">
        <v>24</v>
      </c>
      <c r="B47" s="160"/>
      <c r="C47" s="160"/>
      <c r="D47" s="160"/>
      <c r="E47" s="160"/>
      <c r="F47" s="160"/>
      <c r="G47" s="33">
        <v>96</v>
      </c>
      <c r="H47" s="33">
        <v>23</v>
      </c>
      <c r="I47" s="33">
        <v>20</v>
      </c>
      <c r="J47" s="33">
        <v>20</v>
      </c>
      <c r="K47" s="33">
        <v>169</v>
      </c>
      <c r="L47" s="33"/>
      <c r="M47" s="34"/>
      <c r="O47" s="7"/>
      <c r="P47" s="7"/>
    </row>
    <row r="48" spans="1:13" ht="15" customHeight="1" thickBot="1">
      <c r="A48" s="155" t="s">
        <v>59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7"/>
    </row>
    <row r="49" spans="8:12" ht="15" customHeight="1">
      <c r="H49" s="158"/>
      <c r="I49" s="158"/>
      <c r="J49" s="158"/>
      <c r="K49" s="158"/>
      <c r="L49" s="158"/>
    </row>
    <row r="50" spans="3:12" ht="15" customHeight="1">
      <c r="C50" s="5"/>
      <c r="D50" s="1"/>
      <c r="E50" s="1"/>
      <c r="F50" s="1"/>
      <c r="G50" s="1"/>
      <c r="H50" s="1"/>
      <c r="I50" s="1"/>
      <c r="J50" s="1"/>
      <c r="K50" s="1"/>
      <c r="L50" s="1"/>
    </row>
    <row r="51" spans="3:13" ht="15" customHeight="1">
      <c r="C51"/>
      <c r="D51"/>
      <c r="E51"/>
      <c r="F51"/>
      <c r="G51"/>
      <c r="H51"/>
      <c r="I51"/>
      <c r="J51"/>
      <c r="K51"/>
      <c r="L51"/>
      <c r="M51"/>
    </row>
    <row r="52" spans="3:13" ht="15" customHeight="1">
      <c r="C52"/>
      <c r="D52"/>
      <c r="E52"/>
      <c r="F52"/>
      <c r="G52"/>
      <c r="H52"/>
      <c r="I52"/>
      <c r="J52"/>
      <c r="K52"/>
      <c r="L52"/>
      <c r="M52"/>
    </row>
    <row r="53" spans="3:13" ht="15" customHeight="1">
      <c r="C53"/>
      <c r="D53"/>
      <c r="E53"/>
      <c r="F53"/>
      <c r="G53"/>
      <c r="H53"/>
      <c r="I53"/>
      <c r="J53"/>
      <c r="K53"/>
      <c r="L53"/>
      <c r="M53"/>
    </row>
    <row r="54" spans="3:13" ht="15" customHeight="1">
      <c r="C54" s="32"/>
      <c r="D54"/>
      <c r="E54"/>
      <c r="F54"/>
      <c r="G54"/>
      <c r="H54"/>
      <c r="I54"/>
      <c r="J54"/>
      <c r="K54"/>
      <c r="L54"/>
      <c r="M54"/>
    </row>
  </sheetData>
  <sheetProtection/>
  <mergeCells count="9">
    <mergeCell ref="A48:M48"/>
    <mergeCell ref="H49:L49"/>
    <mergeCell ref="A3:L3"/>
    <mergeCell ref="A47:F47"/>
    <mergeCell ref="A1:I1"/>
    <mergeCell ref="J1:L1"/>
    <mergeCell ref="A2:D2"/>
    <mergeCell ref="F2:I2"/>
    <mergeCell ref="J2:L2"/>
  </mergeCells>
  <printOptions horizontalCentered="1" verticalCentered="1"/>
  <pageMargins left="0.14" right="0.1" top="0.12" bottom="0" header="0.12" footer="0.0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4" t="s">
        <v>51</v>
      </c>
      <c r="C1" s="64"/>
      <c r="D1" s="68"/>
      <c r="E1" s="68"/>
      <c r="F1" s="68"/>
    </row>
    <row r="2" spans="2:6" ht="12.75">
      <c r="B2" s="64" t="s">
        <v>52</v>
      </c>
      <c r="C2" s="64"/>
      <c r="D2" s="68"/>
      <c r="E2" s="68"/>
      <c r="F2" s="68"/>
    </row>
    <row r="3" spans="2:6" ht="12.75">
      <c r="B3" s="65"/>
      <c r="C3" s="65"/>
      <c r="D3" s="69"/>
      <c r="E3" s="69"/>
      <c r="F3" s="69"/>
    </row>
    <row r="4" spans="2:6" ht="51">
      <c r="B4" s="65" t="s">
        <v>53</v>
      </c>
      <c r="C4" s="65"/>
      <c r="D4" s="69"/>
      <c r="E4" s="69"/>
      <c r="F4" s="69"/>
    </row>
    <row r="5" spans="2:6" ht="12.75">
      <c r="B5" s="65"/>
      <c r="C5" s="65"/>
      <c r="D5" s="69"/>
      <c r="E5" s="69"/>
      <c r="F5" s="69"/>
    </row>
    <row r="6" spans="2:6" ht="12.75">
      <c r="B6" s="64" t="s">
        <v>54</v>
      </c>
      <c r="C6" s="64"/>
      <c r="D6" s="68"/>
      <c r="E6" s="68" t="s">
        <v>55</v>
      </c>
      <c r="F6" s="68" t="s">
        <v>56</v>
      </c>
    </row>
    <row r="7" spans="2:6" ht="13.5" thickBot="1">
      <c r="B7" s="65"/>
      <c r="C7" s="65"/>
      <c r="D7" s="69"/>
      <c r="E7" s="69"/>
      <c r="F7" s="69"/>
    </row>
    <row r="8" spans="2:6" ht="39" thickBot="1">
      <c r="B8" s="66" t="s">
        <v>57</v>
      </c>
      <c r="C8" s="67"/>
      <c r="D8" s="70"/>
      <c r="E8" s="70">
        <v>2</v>
      </c>
      <c r="F8" s="71" t="s">
        <v>58</v>
      </c>
    </row>
    <row r="9" spans="2:6" ht="12.75">
      <c r="B9" s="65"/>
      <c r="C9" s="65"/>
      <c r="D9" s="69"/>
      <c r="E9" s="69"/>
      <c r="F9" s="6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Bouma Ondřej</cp:lastModifiedBy>
  <cp:lastPrinted>2017-04-20T10:56:05Z</cp:lastPrinted>
  <dcterms:created xsi:type="dcterms:W3CDTF">2010-05-15T10:31:15Z</dcterms:created>
  <dcterms:modified xsi:type="dcterms:W3CDTF">2017-04-21T12:39:49Z</dcterms:modified>
  <cp:category/>
  <cp:version/>
  <cp:contentType/>
  <cp:contentStatus/>
</cp:coreProperties>
</file>